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My Drive\Partnerships Deals\Growers\"/>
    </mc:Choice>
  </mc:AlternateContent>
  <xr:revisionPtr revIDLastSave="0" documentId="13_ncr:1_{9D835BDA-7978-4BA3-9A5E-0399020C43B7}" xr6:coauthVersionLast="45" xr6:coauthVersionMax="45" xr10:uidLastSave="{00000000-0000-0000-0000-000000000000}"/>
  <bookViews>
    <workbookView xWindow="-120" yWindow="-120" windowWidth="29040" windowHeight="15840" xr2:uid="{29208DFB-22E5-4C1E-B110-03C3D24A3F73}"/>
  </bookViews>
  <sheets>
    <sheet name="Grower"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1" l="1"/>
  <c r="C28" i="1" s="1"/>
  <c r="C19" i="1"/>
  <c r="C16" i="1"/>
  <c r="C17" i="1" s="1"/>
  <c r="C25" i="1"/>
  <c r="C20" i="1" l="1"/>
  <c r="C26" i="1"/>
  <c r="C29" i="1" s="1"/>
  <c r="C31" i="1" l="1"/>
</calcChain>
</file>

<file path=xl/sharedStrings.xml><?xml version="1.0" encoding="utf-8"?>
<sst xmlns="http://schemas.openxmlformats.org/spreadsheetml/2006/main" count="40" uniqueCount="40">
  <si>
    <t>Southern Extractions Industrial Hemp Grower Financial Planner</t>
  </si>
  <si>
    <t>Dry Biomass Price ($/%/lb)</t>
  </si>
  <si>
    <t>Post-Harvest Services/lb (drying,bucking,etc)</t>
  </si>
  <si>
    <t>Plants per acre</t>
  </si>
  <si>
    <t>Genetics ($/propagule)</t>
  </si>
  <si>
    <t>Inputs (fertilizer,labor,etc.) ($/acre)</t>
  </si>
  <si>
    <t>Yield per acre (dry lbs of biomass)</t>
  </si>
  <si>
    <t>Number of Acres</t>
  </si>
  <si>
    <t>Dry Biomass % CBD Yield</t>
  </si>
  <si>
    <t>Costs</t>
  </si>
  <si>
    <t>Genetics</t>
  </si>
  <si>
    <t>Total plants needed</t>
  </si>
  <si>
    <t>Total Genetics Cost</t>
  </si>
  <si>
    <t>Inputs</t>
  </si>
  <si>
    <t>Total cost</t>
  </si>
  <si>
    <t>Post Harvest Services</t>
  </si>
  <si>
    <t>Out-of-Pocket Costs Total</t>
  </si>
  <si>
    <t>Revenue</t>
  </si>
  <si>
    <t>Biomass Output</t>
  </si>
  <si>
    <t>Total Dry Biomass Produced (lbs)</t>
  </si>
  <si>
    <t>Price per pound</t>
  </si>
  <si>
    <t>Total Dry Biomass Revenue</t>
  </si>
  <si>
    <t>NET INCOME</t>
  </si>
  <si>
    <t>Revenue Total</t>
  </si>
  <si>
    <t>##</t>
  </si>
  <si>
    <t>Variables (edit cells in orange)</t>
  </si>
  <si>
    <t>Total Inputs Cost</t>
  </si>
  <si>
    <t>Seeds (~$1 each) Clones/Seedlings (~$4 each)</t>
  </si>
  <si>
    <t>(8-20%)</t>
  </si>
  <si>
    <t>Typical Ranges</t>
  </si>
  <si>
    <t>(1500-2000)</t>
  </si>
  <si>
    <t>(500-2000)</t>
  </si>
  <si>
    <t>($1-$3)</t>
  </si>
  <si>
    <t>($2,500-$30,000)</t>
  </si>
  <si>
    <t>($0.5-$1.5) (Market Price as of Jan2020)</t>
  </si>
  <si>
    <t>Contact</t>
  </si>
  <si>
    <t>Eli Guillot</t>
  </si>
  <si>
    <t>337-256-1552</t>
  </si>
  <si>
    <t>eli@southernextractions.com</t>
  </si>
  <si>
    <t>We put together this planner to help growers forecast their crops. We know that it all starts with the growers and if they aren't sucessful, no one else will be. Feel free to reach out if you have any questions about hemp or Southern Extractions. Let's work together to make Louisiana a hemp-industry leader.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</si>
</sst>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0" x14ac:knownFonts="1">
    <font>
      <sz val="11"/>
      <color theme="1"/>
      <name val="Calibri"/>
      <family val="2"/>
      <scheme val="minor"/>
    </font>
    <font>
      <sz val="11"/>
      <color theme="1"/>
      <name val="Calibri"/>
      <family val="2"/>
      <scheme val="minor"/>
    </font>
    <font>
      <b/>
      <sz val="13"/>
      <color theme="3"/>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color rgb="FF3F3F76"/>
      <name val="Calibri"/>
      <family val="2"/>
      <scheme val="minor"/>
    </font>
    <font>
      <u/>
      <sz val="11"/>
      <color theme="10"/>
      <name val="Calibri"/>
      <family val="2"/>
      <scheme val="minor"/>
    </font>
  </fonts>
  <fills count="12">
    <fill>
      <patternFill patternType="none"/>
    </fill>
    <fill>
      <patternFill patternType="gray125"/>
    </fill>
    <fill>
      <patternFill patternType="solid">
        <fgColor rgb="FFFFCC99"/>
      </patternFill>
    </fill>
    <fill>
      <patternFill patternType="solid">
        <fgColor theme="4"/>
      </patternFill>
    </fill>
    <fill>
      <patternFill patternType="solid">
        <fgColor theme="5" tint="0.79998168889431442"/>
        <bgColor indexed="65"/>
      </patternFill>
    </fill>
    <fill>
      <patternFill patternType="solid">
        <fgColor theme="5" tint="0.39997558519241921"/>
        <bgColor indexed="65"/>
      </patternFill>
    </fill>
    <fill>
      <patternFill patternType="solid">
        <fgColor theme="2"/>
        <bgColor indexed="64"/>
      </patternFill>
    </fill>
    <fill>
      <patternFill patternType="solid">
        <fgColor rgb="FFCC2027"/>
        <bgColor indexed="64"/>
      </patternFill>
    </fill>
    <fill>
      <patternFill patternType="solid">
        <fgColor rgb="FF282973"/>
        <bgColor indexed="64"/>
      </patternFill>
    </fill>
    <fill>
      <patternFill patternType="solid">
        <fgColor rgb="FFFCDE06"/>
        <bgColor indexed="64"/>
      </patternFill>
    </fill>
    <fill>
      <patternFill patternType="solid">
        <fgColor rgb="FFEF9B9F"/>
        <bgColor indexed="64"/>
      </patternFill>
    </fill>
    <fill>
      <patternFill patternType="solid">
        <fgColor rgb="FF7A7CD0"/>
        <bgColor indexed="64"/>
      </patternFill>
    </fill>
  </fills>
  <borders count="29">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rgb="FF7F7F7F"/>
      </right>
      <top style="thin">
        <color rgb="FF7F7F7F"/>
      </top>
      <bottom style="thin">
        <color rgb="FF7F7F7F"/>
      </bottom>
      <diagonal/>
    </border>
    <border>
      <left style="thin">
        <color indexed="64"/>
      </left>
      <right style="thin">
        <color rgb="FF7F7F7F"/>
      </right>
      <top style="thin">
        <color indexed="64"/>
      </top>
      <bottom style="thin">
        <color rgb="FF7F7F7F"/>
      </bottom>
      <diagonal/>
    </border>
    <border>
      <left style="thin">
        <color rgb="FF7F7F7F"/>
      </left>
      <right style="thin">
        <color indexed="64"/>
      </right>
      <top style="thin">
        <color indexed="64"/>
      </top>
      <bottom style="thin">
        <color rgb="FF7F7F7F"/>
      </bottom>
      <diagonal/>
    </border>
    <border>
      <left style="thin">
        <color rgb="FF7F7F7F"/>
      </left>
      <right style="thin">
        <color indexed="64"/>
      </right>
      <top style="thin">
        <color rgb="FF7F7F7F"/>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indexed="64"/>
      </right>
      <top style="thin">
        <color rgb="FF7F7F7F"/>
      </top>
      <bottom style="thin">
        <color indexed="64"/>
      </bottom>
      <diagonal/>
    </border>
    <border>
      <left style="thin">
        <color theme="4" tint="-0.499984740745262"/>
      </left>
      <right/>
      <top/>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style="thin">
        <color rgb="FFCC2027"/>
      </left>
      <right/>
      <top/>
      <bottom/>
      <diagonal/>
    </border>
    <border>
      <left style="thin">
        <color rgb="FFCC2027"/>
      </left>
      <right/>
      <top/>
      <bottom style="thin">
        <color rgb="FFCC2027"/>
      </bottom>
      <diagonal/>
    </border>
    <border>
      <left style="thin">
        <color rgb="FFCC2027"/>
      </left>
      <right style="thin">
        <color rgb="FFCC2027"/>
      </right>
      <top style="thin">
        <color rgb="FFCC2027"/>
      </top>
      <bottom/>
      <diagonal/>
    </border>
    <border>
      <left style="thin">
        <color rgb="FFCC2027"/>
      </left>
      <right style="thin">
        <color rgb="FFCC2027"/>
      </right>
      <top/>
      <bottom/>
      <diagonal/>
    </border>
    <border>
      <left style="thin">
        <color rgb="FFCC2027"/>
      </left>
      <right style="thin">
        <color rgb="FFCC2027"/>
      </right>
      <top/>
      <bottom style="thin">
        <color rgb="FFCC2027"/>
      </bottom>
      <diagonal/>
    </border>
    <border>
      <left style="thin">
        <color rgb="FFCC2027"/>
      </left>
      <right/>
      <top style="thin">
        <color rgb="FFCC2027"/>
      </top>
      <bottom/>
      <diagonal/>
    </border>
    <border>
      <left/>
      <right/>
      <top style="thin">
        <color theme="4" tint="-0.499984740745262"/>
      </top>
      <bottom/>
      <diagonal/>
    </border>
    <border>
      <left style="thin">
        <color theme="4" tint="-0.499984740745262"/>
      </left>
      <right style="thin">
        <color theme="4" tint="-0.499984740745262"/>
      </right>
      <top/>
      <bottom style="double">
        <color rgb="FF282973"/>
      </bottom>
      <diagonal/>
    </border>
    <border>
      <left style="thin">
        <color theme="4" tint="-0.499984740745262"/>
      </left>
      <right/>
      <top/>
      <bottom style="double">
        <color rgb="FF282973"/>
      </bottom>
      <diagonal/>
    </border>
    <border>
      <left style="thin">
        <color rgb="FFCC2027"/>
      </left>
      <right style="thin">
        <color rgb="FFCC2027"/>
      </right>
      <top/>
      <bottom style="double">
        <color rgb="FFCC2027"/>
      </bottom>
      <diagonal/>
    </border>
    <border>
      <left style="thin">
        <color rgb="FFCC2027"/>
      </left>
      <right/>
      <top/>
      <bottom style="double">
        <color rgb="FFCC2027"/>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5" fillId="0" borderId="3" applyNumberFormat="0" applyFill="0" applyAlignment="0" applyProtection="0"/>
    <xf numFmtId="0" fontId="6"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9" fillId="0" borderId="0" applyNumberFormat="0" applyFill="0" applyBorder="0" applyAlignment="0" applyProtection="0"/>
  </cellStyleXfs>
  <cellXfs count="43">
    <xf numFmtId="0" fontId="0" fillId="0" borderId="0" xfId="0"/>
    <xf numFmtId="0" fontId="2" fillId="0" borderId="1" xfId="4"/>
    <xf numFmtId="0" fontId="5" fillId="0" borderId="0" xfId="0" applyFont="1"/>
    <xf numFmtId="0" fontId="3" fillId="6" borderId="4" xfId="5" applyFill="1" applyBorder="1"/>
    <xf numFmtId="0" fontId="8" fillId="6" borderId="5" xfId="5" applyFont="1" applyFill="1" applyBorder="1"/>
    <xf numFmtId="165" fontId="3" fillId="2" borderId="6" xfId="1" applyNumberFormat="1" applyFont="1" applyFill="1" applyBorder="1" applyAlignment="1">
      <alignment horizontal="center"/>
    </xf>
    <xf numFmtId="165" fontId="3" fillId="2" borderId="7" xfId="1" applyNumberFormat="1" applyFont="1" applyFill="1" applyBorder="1"/>
    <xf numFmtId="44" fontId="3" fillId="2" borderId="7" xfId="2" applyFont="1" applyFill="1" applyBorder="1"/>
    <xf numFmtId="9" fontId="3" fillId="2" borderId="7" xfId="3" applyFont="1" applyFill="1" applyBorder="1"/>
    <xf numFmtId="44" fontId="3" fillId="2" borderId="7" xfId="5" applyNumberFormat="1" applyBorder="1"/>
    <xf numFmtId="0" fontId="3" fillId="6" borderId="8" xfId="5" applyFill="1" applyBorder="1"/>
    <xf numFmtId="44" fontId="3" fillId="2" borderId="9" xfId="2" applyFont="1" applyFill="1" applyBorder="1"/>
    <xf numFmtId="0" fontId="0" fillId="0" borderId="10" xfId="0" applyBorder="1"/>
    <xf numFmtId="164" fontId="7" fillId="5" borderId="12" xfId="9" applyNumberFormat="1" applyFont="1" applyBorder="1"/>
    <xf numFmtId="0" fontId="7" fillId="9" borderId="11" xfId="9" applyFont="1" applyFill="1" applyBorder="1"/>
    <xf numFmtId="0" fontId="6" fillId="7" borderId="13" xfId="7" applyFill="1" applyBorder="1" applyAlignment="1">
      <alignment horizontal="left"/>
    </xf>
    <xf numFmtId="0" fontId="5" fillId="0" borderId="10" xfId="0" applyFont="1" applyBorder="1"/>
    <xf numFmtId="17" fontId="6" fillId="7" borderId="15" xfId="7" applyNumberFormat="1" applyFill="1" applyBorder="1" applyAlignment="1">
      <alignment horizontal="center"/>
    </xf>
    <xf numFmtId="0" fontId="0" fillId="0" borderId="16" xfId="0" applyBorder="1"/>
    <xf numFmtId="164" fontId="0" fillId="0" borderId="16" xfId="2" applyNumberFormat="1" applyFont="1" applyBorder="1"/>
    <xf numFmtId="0" fontId="1" fillId="10" borderId="10" xfId="8" applyFill="1" applyBorder="1"/>
    <xf numFmtId="165" fontId="1" fillId="10" borderId="16" xfId="1" applyNumberFormat="1" applyFill="1" applyBorder="1"/>
    <xf numFmtId="0" fontId="4" fillId="7" borderId="14" xfId="6" applyFont="1" applyFill="1" applyBorder="1"/>
    <xf numFmtId="164" fontId="4" fillId="7" borderId="17" xfId="6" applyNumberFormat="1" applyFont="1" applyFill="1" applyBorder="1"/>
    <xf numFmtId="0" fontId="0" fillId="0" borderId="18" xfId="0" applyBorder="1"/>
    <xf numFmtId="0" fontId="5" fillId="0" borderId="18" xfId="0" applyFont="1" applyBorder="1"/>
    <xf numFmtId="0" fontId="1" fillId="11" borderId="18" xfId="8" applyFill="1" applyBorder="1"/>
    <xf numFmtId="0" fontId="4" fillId="8" borderId="19" xfId="6" applyFont="1" applyFill="1" applyBorder="1"/>
    <xf numFmtId="165" fontId="1" fillId="11" borderId="21" xfId="1" applyNumberFormat="1" applyFill="1" applyBorder="1"/>
    <xf numFmtId="164" fontId="0" fillId="0" borderId="21" xfId="2" applyNumberFormat="1" applyFont="1" applyBorder="1"/>
    <xf numFmtId="164" fontId="1" fillId="11" borderId="21" xfId="2" applyNumberFormat="1" applyFill="1" applyBorder="1"/>
    <xf numFmtId="0" fontId="0" fillId="0" borderId="21" xfId="0" applyBorder="1"/>
    <xf numFmtId="164" fontId="4" fillId="8" borderId="22" xfId="6" applyNumberFormat="1" applyFont="1" applyFill="1" applyBorder="1"/>
    <xf numFmtId="0" fontId="6" fillId="8" borderId="23" xfId="7" applyFill="1" applyBorder="1" applyAlignment="1">
      <alignment horizontal="left"/>
    </xf>
    <xf numFmtId="17" fontId="6" fillId="8" borderId="20" xfId="7" applyNumberFormat="1" applyFill="1" applyBorder="1" applyAlignment="1">
      <alignment horizontal="center"/>
    </xf>
    <xf numFmtId="0" fontId="0" fillId="0" borderId="24" xfId="0" applyBorder="1"/>
    <xf numFmtId="0" fontId="1" fillId="10" borderId="26" xfId="8" applyFill="1" applyBorder="1"/>
    <xf numFmtId="164" fontId="1" fillId="10" borderId="25" xfId="8" applyNumberFormat="1" applyFill="1" applyBorder="1"/>
    <xf numFmtId="0" fontId="1" fillId="11" borderId="28" xfId="8" applyFill="1" applyBorder="1"/>
    <xf numFmtId="164" fontId="1" fillId="11" borderId="27" xfId="8" applyNumberFormat="1" applyFill="1" applyBorder="1"/>
    <xf numFmtId="164" fontId="3" fillId="2" borderId="7" xfId="2" applyNumberFormat="1" applyFont="1" applyFill="1" applyBorder="1"/>
    <xf numFmtId="0" fontId="9" fillId="0" borderId="0" xfId="10"/>
    <xf numFmtId="0" fontId="0" fillId="0" borderId="0" xfId="0" applyAlignment="1">
      <alignment vertical="top" wrapText="1"/>
    </xf>
  </cellXfs>
  <cellStyles count="11">
    <cellStyle name="20% - Accent2" xfId="8" builtinId="34"/>
    <cellStyle name="60% - Accent2" xfId="9" builtinId="36"/>
    <cellStyle name="Accent1" xfId="7" builtinId="29"/>
    <cellStyle name="Comma" xfId="1" builtinId="3"/>
    <cellStyle name="Currency" xfId="2" builtinId="4"/>
    <cellStyle name="Heading 2" xfId="4" builtinId="17"/>
    <cellStyle name="Hyperlink" xfId="10" builtinId="8"/>
    <cellStyle name="Input" xfId="5" builtinId="20"/>
    <cellStyle name="Normal" xfId="0" builtinId="0"/>
    <cellStyle name="Percent" xfId="3" builtinId="5"/>
    <cellStyle name="Total" xfId="6" builtinId="2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CC2027"/>
      <color rgb="FF282973"/>
      <color rgb="FF7A7CD0"/>
      <color rgb="FF5D60C7"/>
      <color rgb="FFE13F47"/>
      <color rgb="FFEF9B9F"/>
      <color rgb="FFFCDE06"/>
      <color rgb="FFCC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xdr:row>
      <xdr:rowOff>104775</xdr:rowOff>
    </xdr:from>
    <xdr:to>
      <xdr:col>0</xdr:col>
      <xdr:colOff>2631937</xdr:colOff>
      <xdr:row>15</xdr:row>
      <xdr:rowOff>85725</xdr:rowOff>
    </xdr:to>
    <xdr:pic>
      <xdr:nvPicPr>
        <xdr:cNvPr id="3" name="Picture 2">
          <a:extLst>
            <a:ext uri="{FF2B5EF4-FFF2-40B4-BE49-F238E27FC236}">
              <a16:creationId xmlns:a16="http://schemas.microsoft.com/office/drawing/2014/main" id="{3D5A7D67-9BED-43D0-B122-C79D89F806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33375"/>
          <a:ext cx="2546212" cy="2657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li@southernextrac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9222-76DA-4D3B-9F67-C37C7E4514AE}">
  <dimension ref="A1:N31"/>
  <sheetViews>
    <sheetView showGridLines="0" tabSelected="1" workbookViewId="0">
      <selection activeCell="A28" sqref="A28"/>
    </sheetView>
  </sheetViews>
  <sheetFormatPr defaultRowHeight="15" x14ac:dyDescent="0.25"/>
  <cols>
    <col min="1" max="1" width="40.85546875" customWidth="1"/>
    <col min="2" max="2" width="41.7109375" bestFit="1" customWidth="1"/>
    <col min="3" max="3" width="14.7109375" bestFit="1" customWidth="1"/>
    <col min="4" max="13" width="10" bestFit="1" customWidth="1"/>
    <col min="14" max="14" width="11.5703125" bestFit="1" customWidth="1"/>
  </cols>
  <sheetData>
    <row r="1" spans="1:14" ht="18" thickBot="1" x14ac:dyDescent="0.35">
      <c r="A1" s="1" t="s">
        <v>0</v>
      </c>
      <c r="B1" s="1"/>
      <c r="C1" s="1"/>
      <c r="D1" s="1"/>
      <c r="E1" s="1"/>
      <c r="F1" s="1"/>
      <c r="G1" s="1"/>
      <c r="H1" s="1"/>
      <c r="I1" s="1"/>
      <c r="J1" s="1"/>
      <c r="K1" s="1"/>
      <c r="L1" s="1"/>
      <c r="M1" s="1"/>
      <c r="N1" s="1"/>
    </row>
    <row r="2" spans="1:14" ht="15.75" thickTop="1" x14ac:dyDescent="0.25">
      <c r="N2" s="2"/>
    </row>
    <row r="3" spans="1:14" x14ac:dyDescent="0.25">
      <c r="B3" s="4" t="s">
        <v>25</v>
      </c>
      <c r="C3" s="5" t="s">
        <v>24</v>
      </c>
      <c r="D3" t="s">
        <v>29</v>
      </c>
      <c r="N3" s="2"/>
    </row>
    <row r="4" spans="1:14" x14ac:dyDescent="0.25">
      <c r="B4" s="3" t="s">
        <v>7</v>
      </c>
      <c r="C4" s="6">
        <v>10</v>
      </c>
      <c r="N4" s="2"/>
    </row>
    <row r="5" spans="1:14" x14ac:dyDescent="0.25">
      <c r="B5" s="3" t="s">
        <v>4</v>
      </c>
      <c r="C5" s="7">
        <v>1</v>
      </c>
      <c r="D5" t="s">
        <v>27</v>
      </c>
      <c r="N5" s="2"/>
    </row>
    <row r="6" spans="1:14" x14ac:dyDescent="0.25">
      <c r="B6" s="3" t="s">
        <v>3</v>
      </c>
      <c r="C6" s="6">
        <v>2000</v>
      </c>
      <c r="D6" t="s">
        <v>30</v>
      </c>
      <c r="N6" s="2"/>
    </row>
    <row r="7" spans="1:14" x14ac:dyDescent="0.25">
      <c r="B7" s="3" t="s">
        <v>5</v>
      </c>
      <c r="C7" s="40">
        <v>2500</v>
      </c>
      <c r="D7" t="s">
        <v>33</v>
      </c>
      <c r="N7" s="2"/>
    </row>
    <row r="8" spans="1:14" x14ac:dyDescent="0.25">
      <c r="B8" s="3" t="s">
        <v>6</v>
      </c>
      <c r="C8" s="6">
        <v>1500</v>
      </c>
      <c r="D8" t="s">
        <v>31</v>
      </c>
      <c r="N8" s="2"/>
    </row>
    <row r="9" spans="1:14" x14ac:dyDescent="0.25">
      <c r="B9" s="3" t="s">
        <v>8</v>
      </c>
      <c r="C9" s="8">
        <v>0.15</v>
      </c>
      <c r="D9" t="s">
        <v>28</v>
      </c>
      <c r="N9" s="2"/>
    </row>
    <row r="10" spans="1:14" x14ac:dyDescent="0.25">
      <c r="B10" s="3" t="s">
        <v>1</v>
      </c>
      <c r="C10" s="9">
        <v>1</v>
      </c>
      <c r="D10" t="s">
        <v>34</v>
      </c>
      <c r="N10" s="2"/>
    </row>
    <row r="11" spans="1:14" x14ac:dyDescent="0.25">
      <c r="B11" s="10" t="s">
        <v>2</v>
      </c>
      <c r="C11" s="11">
        <v>1</v>
      </c>
      <c r="D11" t="s">
        <v>32</v>
      </c>
      <c r="N11" s="2"/>
    </row>
    <row r="14" spans="1:14" x14ac:dyDescent="0.25">
      <c r="B14" s="15" t="s">
        <v>9</v>
      </c>
      <c r="C14" s="17"/>
    </row>
    <row r="15" spans="1:14" x14ac:dyDescent="0.25">
      <c r="B15" s="16" t="s">
        <v>10</v>
      </c>
      <c r="C15" s="18"/>
    </row>
    <row r="16" spans="1:14" x14ac:dyDescent="0.25">
      <c r="B16" s="20" t="s">
        <v>11</v>
      </c>
      <c r="C16" s="21">
        <f>C6*C4</f>
        <v>20000</v>
      </c>
    </row>
    <row r="17" spans="1:3" ht="15" customHeight="1" x14ac:dyDescent="0.25">
      <c r="A17" s="42" t="s">
        <v>39</v>
      </c>
      <c r="B17" s="12" t="s">
        <v>12</v>
      </c>
      <c r="C17" s="19">
        <f>C5*C16</f>
        <v>20000</v>
      </c>
    </row>
    <row r="18" spans="1:3" x14ac:dyDescent="0.25">
      <c r="A18" s="42"/>
      <c r="B18" s="16" t="s">
        <v>13</v>
      </c>
      <c r="C18" s="18"/>
    </row>
    <row r="19" spans="1:3" ht="15.75" thickBot="1" x14ac:dyDescent="0.3">
      <c r="A19" s="42"/>
      <c r="B19" s="36" t="s">
        <v>26</v>
      </c>
      <c r="C19" s="37">
        <f>C7*C4</f>
        <v>25000</v>
      </c>
    </row>
    <row r="20" spans="1:3" ht="15.75" thickTop="1" x14ac:dyDescent="0.25">
      <c r="A20" s="42"/>
      <c r="B20" s="22" t="s">
        <v>16</v>
      </c>
      <c r="C20" s="23">
        <f>SUM(C15:C19)</f>
        <v>65000</v>
      </c>
    </row>
    <row r="21" spans="1:3" x14ac:dyDescent="0.25">
      <c r="A21" s="42"/>
      <c r="C21" s="35"/>
    </row>
    <row r="22" spans="1:3" x14ac:dyDescent="0.25">
      <c r="A22" s="42"/>
      <c r="B22" s="33" t="s">
        <v>17</v>
      </c>
      <c r="C22" s="34"/>
    </row>
    <row r="23" spans="1:3" x14ac:dyDescent="0.25">
      <c r="A23" s="42"/>
      <c r="B23" s="25" t="s">
        <v>18</v>
      </c>
      <c r="C23" s="31"/>
    </row>
    <row r="24" spans="1:3" x14ac:dyDescent="0.25">
      <c r="A24" s="42"/>
      <c r="B24" s="26" t="s">
        <v>19</v>
      </c>
      <c r="C24" s="28">
        <f>C8*C4</f>
        <v>15000</v>
      </c>
    </row>
    <row r="25" spans="1:3" x14ac:dyDescent="0.25">
      <c r="A25" s="42"/>
      <c r="B25" s="24" t="s">
        <v>20</v>
      </c>
      <c r="C25" s="29">
        <f>(C10/C9)</f>
        <v>6.666666666666667</v>
      </c>
    </row>
    <row r="26" spans="1:3" x14ac:dyDescent="0.25">
      <c r="A26" s="42"/>
      <c r="B26" s="26" t="s">
        <v>21</v>
      </c>
      <c r="C26" s="30">
        <f>C25*C24</f>
        <v>100000</v>
      </c>
    </row>
    <row r="27" spans="1:3" x14ac:dyDescent="0.25">
      <c r="A27" s="42"/>
      <c r="B27" s="25" t="s">
        <v>15</v>
      </c>
      <c r="C27" s="31"/>
    </row>
    <row r="28" spans="1:3" ht="15.75" thickBot="1" x14ac:dyDescent="0.3">
      <c r="A28" t="s">
        <v>35</v>
      </c>
      <c r="B28" s="38" t="s">
        <v>14</v>
      </c>
      <c r="C28" s="39">
        <f>C11*C24</f>
        <v>15000</v>
      </c>
    </row>
    <row r="29" spans="1:3" ht="15.75" thickTop="1" x14ac:dyDescent="0.25">
      <c r="A29" t="s">
        <v>36</v>
      </c>
      <c r="B29" s="27" t="s">
        <v>23</v>
      </c>
      <c r="C29" s="32">
        <f>C26-C28</f>
        <v>85000</v>
      </c>
    </row>
    <row r="30" spans="1:3" x14ac:dyDescent="0.25">
      <c r="A30" t="s">
        <v>37</v>
      </c>
    </row>
    <row r="31" spans="1:3" ht="18.75" x14ac:dyDescent="0.3">
      <c r="A31" s="41" t="s">
        <v>38</v>
      </c>
      <c r="B31" s="14" t="s">
        <v>22</v>
      </c>
      <c r="C31" s="13">
        <f>C29-C20</f>
        <v>20000</v>
      </c>
    </row>
  </sheetData>
  <protectedRanges>
    <protectedRange algorithmName="SHA-512" hashValue="BYJfC2+gErfdDLUir0icZugv+75xrKDgXwOq8EFPgIYjbwH1aenPKMvKeXh8BP/JD8FRCI42jlKiAALDKhNG4w==" saltValue="itRRaC8V9/9lijw0uBi4mA==" spinCount="100000" sqref="A2:A27 A32" name="Range2"/>
    <protectedRange algorithmName="SHA-512" hashValue="FN+pHBX5E5OkkUVAMehTCmRQSrvu2P/x77SRmTLLWOp5BeWHPNHZSqDLEDxfETtfjAT1MpwLkVUzr6mjHro1gg==" saltValue="LIbwFIEX5GDOJGqnO47eGg==" spinCount="100000" sqref="B14:C31" name="Costs"/>
  </protectedRanges>
  <mergeCells count="1">
    <mergeCell ref="A17:A27"/>
  </mergeCells>
  <conditionalFormatting sqref="C31">
    <cfRule type="cellIs" dxfId="1" priority="1" operator="greaterThan">
      <formula>0</formula>
    </cfRule>
    <cfRule type="cellIs" dxfId="0" priority="2" operator="lessThan">
      <formula>0</formula>
    </cfRule>
  </conditionalFormatting>
  <hyperlinks>
    <hyperlink ref="A31" r:id="rId1" xr:uid="{F8B1399B-9346-4E4F-902F-E2BB00FEB892}"/>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Grower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 Guillot</dc:creator>
  <cp:lastModifiedBy>Eli Guillot</cp:lastModifiedBy>
  <dcterms:created xsi:type="dcterms:W3CDTF">2020-03-17T21:25:43Z</dcterms:created>
  <dcterms:modified xsi:type="dcterms:W3CDTF">2020-03-17T23:09:57Z</dcterms:modified>
</cp:coreProperties>
</file>